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filterPrivacy="1"/>
  <xr:revisionPtr revIDLastSave="0" documentId="13_ncr:1_{1A4C4597-7409-4EE2-84E3-A0720C32331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ituatie subventii TRIMESTRUL I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D11" i="2"/>
  <c r="D5" i="2"/>
  <c r="AP5" i="2"/>
  <c r="AN5" i="2"/>
  <c r="AL5" i="2"/>
  <c r="AH5" i="2"/>
  <c r="AF5" i="2"/>
  <c r="AD5" i="2"/>
  <c r="AB5" i="2"/>
  <c r="Z5" i="2"/>
  <c r="X5" i="2"/>
  <c r="V5" i="2"/>
  <c r="T5" i="2"/>
  <c r="R5" i="2"/>
  <c r="P5" i="2"/>
  <c r="N5" i="2"/>
  <c r="J5" i="2"/>
  <c r="H5" i="2"/>
  <c r="F8" i="2"/>
  <c r="BB6" i="2"/>
  <c r="BB7" i="2"/>
  <c r="BB8" i="2"/>
  <c r="BB9" i="2"/>
  <c r="BB10" i="2"/>
  <c r="BB11" i="2"/>
  <c r="BB5" i="2"/>
  <c r="AZ6" i="2"/>
  <c r="AZ7" i="2"/>
  <c r="AZ8" i="2"/>
  <c r="AZ9" i="2"/>
  <c r="AZ10" i="2"/>
  <c r="AZ11" i="2"/>
  <c r="AZ5" i="2"/>
  <c r="AX6" i="2"/>
  <c r="AX7" i="2"/>
  <c r="AX8" i="2"/>
  <c r="AX9" i="2"/>
  <c r="AX10" i="2"/>
  <c r="AX11" i="2"/>
  <c r="AX5" i="2"/>
  <c r="AV6" i="2"/>
  <c r="AV7" i="2"/>
  <c r="AV8" i="2"/>
  <c r="AV9" i="2"/>
  <c r="AV10" i="2"/>
  <c r="AV11" i="2"/>
  <c r="AV5" i="2"/>
  <c r="AT6" i="2"/>
  <c r="AT7" i="2"/>
  <c r="AT8" i="2"/>
  <c r="AT9" i="2"/>
  <c r="AT10" i="2"/>
  <c r="AT11" i="2"/>
  <c r="AT5" i="2"/>
  <c r="AR6" i="2"/>
  <c r="AR7" i="2"/>
  <c r="AR8" i="2"/>
  <c r="AR9" i="2"/>
  <c r="AR10" i="2"/>
  <c r="AR11" i="2"/>
  <c r="AR5" i="2"/>
  <c r="AP6" i="2"/>
  <c r="AP7" i="2"/>
  <c r="AP8" i="2"/>
  <c r="AP9" i="2"/>
  <c r="AP10" i="2"/>
  <c r="AP11" i="2"/>
  <c r="AN6" i="2"/>
  <c r="AN7" i="2"/>
  <c r="AN8" i="2"/>
  <c r="AN9" i="2"/>
  <c r="AN10" i="2"/>
  <c r="AN11" i="2"/>
  <c r="AL6" i="2"/>
  <c r="AL7" i="2"/>
  <c r="AL8" i="2"/>
  <c r="AL9" i="2"/>
  <c r="AL10" i="2"/>
  <c r="AL11" i="2"/>
  <c r="AJ6" i="2"/>
  <c r="AJ7" i="2"/>
  <c r="AJ8" i="2"/>
  <c r="AJ9" i="2"/>
  <c r="AJ10" i="2"/>
  <c r="AJ11" i="2"/>
  <c r="AJ5" i="2"/>
  <c r="AH6" i="2"/>
  <c r="AH7" i="2"/>
  <c r="AH8" i="2"/>
  <c r="AH9" i="2"/>
  <c r="AH10" i="2"/>
  <c r="AH11" i="2"/>
  <c r="AF6" i="2"/>
  <c r="AF7" i="2"/>
  <c r="AF8" i="2"/>
  <c r="AF9" i="2"/>
  <c r="AF10" i="2"/>
  <c r="AF11" i="2"/>
  <c r="AD6" i="2"/>
  <c r="AD7" i="2"/>
  <c r="AD8" i="2"/>
  <c r="AD9" i="2"/>
  <c r="AD10" i="2"/>
  <c r="AD11" i="2"/>
  <c r="AB6" i="2"/>
  <c r="AB7" i="2"/>
  <c r="AB8" i="2"/>
  <c r="AB9" i="2"/>
  <c r="AB10" i="2"/>
  <c r="AB11" i="2"/>
  <c r="Z6" i="2"/>
  <c r="Z7" i="2"/>
  <c r="Z8" i="2"/>
  <c r="Z9" i="2"/>
  <c r="Z10" i="2"/>
  <c r="Z11" i="2"/>
  <c r="X6" i="2"/>
  <c r="X7" i="2"/>
  <c r="X8" i="2"/>
  <c r="X9" i="2"/>
  <c r="X10" i="2"/>
  <c r="X11" i="2"/>
  <c r="V6" i="2"/>
  <c r="V7" i="2"/>
  <c r="V8" i="2"/>
  <c r="V9" i="2"/>
  <c r="V10" i="2"/>
  <c r="V11" i="2"/>
  <c r="T6" i="2"/>
  <c r="T7" i="2"/>
  <c r="T8" i="2"/>
  <c r="T9" i="2"/>
  <c r="T10" i="2"/>
  <c r="T11" i="2"/>
  <c r="R6" i="2"/>
  <c r="R7" i="2"/>
  <c r="R8" i="2"/>
  <c r="R9" i="2"/>
  <c r="R10" i="2"/>
  <c r="R11" i="2"/>
  <c r="P6" i="2"/>
  <c r="P7" i="2"/>
  <c r="P8" i="2"/>
  <c r="P9" i="2"/>
  <c r="P10" i="2"/>
  <c r="P11" i="2"/>
  <c r="N6" i="2"/>
  <c r="N7" i="2"/>
  <c r="N8" i="2"/>
  <c r="N9" i="2"/>
  <c r="N10" i="2"/>
  <c r="N11" i="2"/>
  <c r="L6" i="2"/>
  <c r="L7" i="2"/>
  <c r="L8" i="2"/>
  <c r="L9" i="2"/>
  <c r="L10" i="2"/>
  <c r="L11" i="2"/>
  <c r="L5" i="2"/>
  <c r="J6" i="2"/>
  <c r="J7" i="2"/>
  <c r="J8" i="2"/>
  <c r="J9" i="2"/>
  <c r="J10" i="2"/>
  <c r="J11" i="2"/>
  <c r="H6" i="2"/>
  <c r="H7" i="2"/>
  <c r="H8" i="2"/>
  <c r="H9" i="2"/>
  <c r="H10" i="2"/>
  <c r="H11" i="2"/>
  <c r="F6" i="2"/>
  <c r="F7" i="2"/>
  <c r="F9" i="2"/>
  <c r="F10" i="2"/>
  <c r="F11" i="2"/>
  <c r="D6" i="2" l="1"/>
  <c r="D7" i="2"/>
  <c r="D8" i="2"/>
  <c r="D9" i="2"/>
  <c r="D10" i="2"/>
  <c r="C12" i="2"/>
  <c r="E12" i="2"/>
  <c r="G12" i="2"/>
  <c r="I12" i="2"/>
  <c r="K12" i="2"/>
  <c r="M12" i="2"/>
  <c r="O12" i="2"/>
  <c r="Q12" i="2"/>
  <c r="S12" i="2"/>
  <c r="U12" i="2"/>
  <c r="W12" i="2"/>
  <c r="Y12" i="2"/>
  <c r="AA12" i="2"/>
  <c r="AC12" i="2"/>
  <c r="AE12" i="2"/>
  <c r="AG12" i="2"/>
  <c r="AI12" i="2"/>
  <c r="AK12" i="2"/>
  <c r="AM12" i="2"/>
  <c r="AO12" i="2"/>
  <c r="AQ12" i="2"/>
  <c r="AS12" i="2"/>
  <c r="AU12" i="2"/>
  <c r="AW12" i="2"/>
  <c r="AY12" i="2"/>
  <c r="BA12" i="2"/>
  <c r="B12" i="2"/>
  <c r="D12" i="2" l="1"/>
</calcChain>
</file>

<file path=xl/sharedStrings.xml><?xml version="1.0" encoding="utf-8"?>
<sst xmlns="http://schemas.openxmlformats.org/spreadsheetml/2006/main" count="64" uniqueCount="39">
  <si>
    <t>TOTAL</t>
  </si>
  <si>
    <t>cheltuieli pentru presă şi propagandă</t>
  </si>
  <si>
    <t>cheltuieli privind organizarea de activităţi cu caracter politic</t>
  </si>
  <si>
    <t>cheltuieli de deplasare în ţară şi în străinătate</t>
  </si>
  <si>
    <t>cheltuieli pentru telecomunicaţii</t>
  </si>
  <si>
    <t>cheltuieli cu delegaţiile din străinătate</t>
  </si>
  <si>
    <t>cheltuieli cu cotizaţiile datorate organizaţiilor politice internaţionale la care este afiliat partidul politic</t>
  </si>
  <si>
    <t>investiţii în bunuri mobile şi imobile, necesare activităţii partidelor respective</t>
  </si>
  <si>
    <t>cheltuieli de protocol</t>
  </si>
  <si>
    <t>cheltuieli de birotică</t>
  </si>
  <si>
    <t>cheltuieli cu comisioane bancare</t>
  </si>
  <si>
    <t>cheltuieli cu chiriile şi utilităţile sediilor</t>
  </si>
  <si>
    <t>cheltuieli de transport</t>
  </si>
  <si>
    <t>cheltuieli cu combustibili şi carburanţi</t>
  </si>
  <si>
    <t>cheltuieli cu producţia şi difuzarea de spoturi publicitare</t>
  </si>
  <si>
    <t>cheltuieli cu consultanţa politică</t>
  </si>
  <si>
    <t>cheltuieli cu consultanţa juridică</t>
  </si>
  <si>
    <t>cheltuieli cu sondajele de opinie naţionale şi locale</t>
  </si>
  <si>
    <t>cheltuieli cu onorariile avocaţilor, executorilor şi experţilor</t>
  </si>
  <si>
    <t>cheltuieli cu taxele de timbru</t>
  </si>
  <si>
    <t>cheltuieli cu taxele mărcilor înregistrate</t>
  </si>
  <si>
    <t>cheltuieli cu penalităţile</t>
  </si>
  <si>
    <t>cheltuieli de întreținere și reparații auto</t>
  </si>
  <si>
    <t>cheltuieli cu prime de asigurare</t>
  </si>
  <si>
    <t>Formațiunea politică</t>
  </si>
  <si>
    <t>Partidul Social Democrat</t>
  </si>
  <si>
    <t>Partidul Național Liberal</t>
  </si>
  <si>
    <t>Partidul Mișcarea Populară</t>
  </si>
  <si>
    <t>Uniunea Salvați România</t>
  </si>
  <si>
    <t>Partidul Libertate, Unitate și Solidaritate</t>
  </si>
  <si>
    <t>Alianța pentru Unirea Românilor</t>
  </si>
  <si>
    <t>Partidul PRO România</t>
  </si>
  <si>
    <t>cheltuieli materiale pentru întreţinerea şi funcţionarea sediilor</t>
  </si>
  <si>
    <t>cheltuieli de personal</t>
  </si>
  <si>
    <t>Procent %</t>
  </si>
  <si>
    <t>Situația cheltuielilor angajate de formațiunile politice în semestrul I al anului 2021</t>
  </si>
  <si>
    <t>Total venituri încasate (semestrul I)</t>
  </si>
  <si>
    <t>Total cheltuieli angajate(semestrul I)</t>
  </si>
  <si>
    <t>Situația cheltuielilor efectuate din subvenția de la bugetul de stat, pe semestrul I al anului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</si>
</sst>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/>
    <xf numFmtId="4" fontId="2" fillId="0" borderId="0" xfId="0" applyNumberFormat="1" applyFont="1" applyFill="1"/>
    <xf numFmtId="4" fontId="3" fillId="0" borderId="0" xfId="0" applyNumberFormat="1" applyFont="1" applyFill="1"/>
    <xf numFmtId="10" fontId="3" fillId="0" borderId="0" xfId="1" applyNumberFormat="1" applyFont="1" applyFill="1"/>
    <xf numFmtId="9" fontId="3" fillId="0" borderId="0" xfId="1" applyFont="1" applyFill="1"/>
    <xf numFmtId="10" fontId="3" fillId="0" borderId="0" xfId="0" applyNumberFormat="1" applyFont="1" applyFill="1"/>
    <xf numFmtId="0" fontId="3" fillId="0" borderId="0" xfId="0" applyFont="1" applyFill="1"/>
    <xf numFmtId="10" fontId="2" fillId="0" borderId="0" xfId="1" applyNumberFormat="1" applyFont="1" applyFill="1"/>
    <xf numFmtId="9" fontId="2" fillId="0" borderId="0" xfId="1" applyFont="1" applyFill="1"/>
    <xf numFmtId="0" fontId="5" fillId="0" borderId="1" xfId="0" applyFont="1" applyFill="1" applyBorder="1" applyAlignment="1">
      <alignment wrapText="1"/>
    </xf>
    <xf numFmtId="4" fontId="5" fillId="0" borderId="1" xfId="0" applyNumberFormat="1" applyFont="1" applyFill="1" applyBorder="1"/>
    <xf numFmtId="10" fontId="4" fillId="0" borderId="1" xfId="1" applyNumberFormat="1" applyFont="1" applyFill="1" applyBorder="1"/>
    <xf numFmtId="10" fontId="4" fillId="0" borderId="1" xfId="0" applyNumberFormat="1" applyFont="1" applyFill="1" applyBorder="1"/>
    <xf numFmtId="0" fontId="4" fillId="0" borderId="1" xfId="0" applyFont="1" applyFill="1" applyBorder="1"/>
    <xf numFmtId="4" fontId="4" fillId="0" borderId="1" xfId="0" applyNumberFormat="1" applyFont="1" applyFill="1" applyBorder="1"/>
    <xf numFmtId="4" fontId="2" fillId="0" borderId="0" xfId="0" applyNumberFormat="1" applyFont="1" applyFill="1" applyAlignment="1">
      <alignment horizontal="center"/>
    </xf>
    <xf numFmtId="4" fontId="5" fillId="0" borderId="2" xfId="0" applyNumberFormat="1" applyFont="1" applyFill="1" applyBorder="1" applyAlignment="1">
      <alignment wrapText="1"/>
    </xf>
    <xf numFmtId="10" fontId="5" fillId="0" borderId="2" xfId="1" applyNumberFormat="1" applyFont="1" applyFill="1" applyBorder="1" applyAlignment="1">
      <alignment wrapText="1"/>
    </xf>
    <xf numFmtId="4" fontId="5" fillId="0" borderId="2" xfId="0" applyNumberFormat="1" applyFont="1" applyFill="1" applyBorder="1" applyAlignment="1">
      <alignment horizontal="center" wrapText="1"/>
    </xf>
    <xf numFmtId="0" fontId="2" fillId="0" borderId="1" xfId="0" applyFont="1" applyFill="1" applyBorder="1"/>
    <xf numFmtId="4" fontId="5" fillId="0" borderId="1" xfId="0" applyNumberFormat="1" applyFont="1" applyBorder="1"/>
    <xf numFmtId="0" fontId="3" fillId="0" borderId="1" xfId="0" applyFont="1" applyFill="1" applyBorder="1"/>
    <xf numFmtId="0" fontId="5" fillId="0" borderId="1" xfId="0" applyFont="1" applyFill="1" applyBorder="1"/>
    <xf numFmtId="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D4646-9848-496C-8E0A-8E213B93FC4D}">
  <sheetPr>
    <pageSetUpPr fitToPage="1"/>
  </sheetPr>
  <dimension ref="A1:BB18"/>
  <sheetViews>
    <sheetView tabSelected="1" zoomScaleNormal="100" workbookViewId="0">
      <selection activeCell="P24" sqref="P24"/>
    </sheetView>
  </sheetViews>
  <sheetFormatPr defaultRowHeight="15.75" x14ac:dyDescent="0.25"/>
  <cols>
    <col min="1" max="1" width="15.140625" style="1" customWidth="1"/>
    <col min="2" max="2" width="15.42578125" style="2" customWidth="1"/>
    <col min="3" max="3" width="14.140625" style="2" customWidth="1"/>
    <col min="4" max="4" width="11.42578125" style="2" customWidth="1"/>
    <col min="5" max="5" width="11" style="2" customWidth="1"/>
    <col min="6" max="6" width="8.140625" style="8" customWidth="1"/>
    <col min="7" max="7" width="12.7109375" style="2" customWidth="1"/>
    <col min="8" max="8" width="9.7109375" style="8" customWidth="1"/>
    <col min="9" max="9" width="14.28515625" style="2" bestFit="1" customWidth="1"/>
    <col min="10" max="10" width="8.5703125" style="2" customWidth="1"/>
    <col min="11" max="11" width="11.28515625" style="2" bestFit="1" customWidth="1"/>
    <col min="12" max="12" width="9" style="9" customWidth="1"/>
    <col min="13" max="13" width="10.7109375" style="2" customWidth="1"/>
    <col min="14" max="14" width="7.85546875" style="8" customWidth="1"/>
    <col min="15" max="15" width="12" style="2" customWidth="1"/>
    <col min="16" max="16" width="10.28515625" style="2" customWidth="1"/>
    <col min="17" max="17" width="10.42578125" style="2" customWidth="1"/>
    <col min="18" max="18" width="8.5703125" style="6" customWidth="1"/>
    <col min="19" max="19" width="11.28515625" style="2" bestFit="1" customWidth="1"/>
    <col min="20" max="20" width="8.28515625" style="6" customWidth="1"/>
    <col min="21" max="21" width="13.140625" style="2" bestFit="1" customWidth="1"/>
    <col min="22" max="22" width="9" style="3" customWidth="1"/>
    <col min="23" max="23" width="10.140625" style="2" bestFit="1" customWidth="1"/>
    <col min="24" max="24" width="9.140625" style="3" customWidth="1"/>
    <col min="25" max="25" width="10.140625" style="2" bestFit="1" customWidth="1"/>
    <col min="26" max="26" width="9.28515625" style="6" customWidth="1"/>
    <col min="27" max="27" width="10.140625" style="2" bestFit="1" customWidth="1"/>
    <col min="28" max="28" width="8.140625" style="3" customWidth="1"/>
    <col min="29" max="29" width="13.140625" style="2" bestFit="1" customWidth="1"/>
    <col min="30" max="30" width="8.5703125" style="2" customWidth="1"/>
    <col min="31" max="31" width="10.140625" style="2" bestFit="1" customWidth="1"/>
    <col min="32" max="32" width="8.5703125" style="3" customWidth="1"/>
    <col min="33" max="33" width="10.140625" style="2" bestFit="1" customWidth="1"/>
    <col min="34" max="34" width="8.28515625" style="3" customWidth="1"/>
    <col min="35" max="35" width="9.42578125" style="2" bestFit="1" customWidth="1"/>
    <col min="36" max="36" width="7.85546875" style="3" customWidth="1"/>
    <col min="37" max="37" width="10.140625" style="2" customWidth="1"/>
    <col min="38" max="38" width="9.28515625" style="2" customWidth="1"/>
    <col min="39" max="39" width="10.5703125" style="2" customWidth="1"/>
    <col min="40" max="40" width="9.28515625" style="3" customWidth="1"/>
    <col min="41" max="41" width="13.140625" style="2" bestFit="1" customWidth="1"/>
    <col min="42" max="42" width="7.5703125" style="3" customWidth="1"/>
    <col min="43" max="43" width="11.28515625" style="2" bestFit="1" customWidth="1"/>
    <col min="44" max="44" width="8.28515625" style="3" customWidth="1"/>
    <col min="45" max="45" width="13.140625" style="2" bestFit="1" customWidth="1"/>
    <col min="46" max="46" width="10.140625" style="3" customWidth="1"/>
    <col min="47" max="47" width="11.28515625" style="2" bestFit="1" customWidth="1"/>
    <col min="48" max="48" width="10.140625" style="3" customWidth="1"/>
    <col min="49" max="49" width="9.85546875" style="2" bestFit="1" customWidth="1"/>
    <col min="50" max="50" width="8.28515625" style="3" customWidth="1"/>
    <col min="51" max="51" width="10.7109375" style="2" customWidth="1"/>
    <col min="52" max="52" width="8.5703125" style="3" customWidth="1"/>
    <col min="53" max="53" width="11.85546875" style="2" customWidth="1"/>
    <col min="54" max="54" width="8.5703125" style="7" customWidth="1"/>
    <col min="55" max="16384" width="9.140625" style="1"/>
  </cols>
  <sheetData>
    <row r="1" spans="1:54" x14ac:dyDescent="0.25">
      <c r="C1" s="3" t="s">
        <v>35</v>
      </c>
      <c r="D1" s="3"/>
      <c r="E1" s="3"/>
      <c r="F1" s="4"/>
      <c r="G1" s="3"/>
      <c r="H1" s="4"/>
      <c r="I1" s="3"/>
      <c r="J1" s="3"/>
      <c r="K1" s="3"/>
      <c r="L1" s="5"/>
      <c r="M1" s="3"/>
      <c r="N1" s="4"/>
      <c r="O1" s="3"/>
      <c r="P1" s="3"/>
      <c r="Q1" s="3"/>
      <c r="S1" s="3"/>
    </row>
    <row r="3" spans="1:54" ht="15.75" customHeight="1" x14ac:dyDescent="0.25">
      <c r="A3" s="25" t="s">
        <v>24</v>
      </c>
      <c r="B3" s="26" t="s">
        <v>36</v>
      </c>
      <c r="C3" s="26" t="s">
        <v>37</v>
      </c>
      <c r="D3" s="26" t="s">
        <v>34</v>
      </c>
      <c r="E3" s="24" t="s">
        <v>38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</row>
    <row r="4" spans="1:54" ht="128.25" x14ac:dyDescent="0.25">
      <c r="A4" s="25"/>
      <c r="B4" s="26"/>
      <c r="C4" s="26"/>
      <c r="D4" s="26"/>
      <c r="E4" s="17" t="s">
        <v>32</v>
      </c>
      <c r="F4" s="18" t="s">
        <v>34</v>
      </c>
      <c r="G4" s="17" t="s">
        <v>33</v>
      </c>
      <c r="H4" s="18" t="s">
        <v>34</v>
      </c>
      <c r="I4" s="17" t="s">
        <v>1</v>
      </c>
      <c r="J4" s="18" t="s">
        <v>34</v>
      </c>
      <c r="K4" s="17" t="s">
        <v>2</v>
      </c>
      <c r="L4" s="18" t="s">
        <v>34</v>
      </c>
      <c r="M4" s="17" t="s">
        <v>3</v>
      </c>
      <c r="N4" s="18" t="s">
        <v>34</v>
      </c>
      <c r="O4" s="17" t="s">
        <v>4</v>
      </c>
      <c r="P4" s="18" t="s">
        <v>34</v>
      </c>
      <c r="Q4" s="17" t="s">
        <v>5</v>
      </c>
      <c r="R4" s="18" t="s">
        <v>34</v>
      </c>
      <c r="S4" s="17" t="s">
        <v>6</v>
      </c>
      <c r="T4" s="18" t="s">
        <v>34</v>
      </c>
      <c r="U4" s="17" t="s">
        <v>7</v>
      </c>
      <c r="V4" s="18" t="s">
        <v>34</v>
      </c>
      <c r="W4" s="17" t="s">
        <v>8</v>
      </c>
      <c r="X4" s="18" t="s">
        <v>34</v>
      </c>
      <c r="Y4" s="17" t="s">
        <v>9</v>
      </c>
      <c r="Z4" s="18" t="s">
        <v>34</v>
      </c>
      <c r="AA4" s="17" t="s">
        <v>10</v>
      </c>
      <c r="AB4" s="18" t="s">
        <v>34</v>
      </c>
      <c r="AC4" s="17" t="s">
        <v>11</v>
      </c>
      <c r="AD4" s="18" t="s">
        <v>34</v>
      </c>
      <c r="AE4" s="17" t="s">
        <v>22</v>
      </c>
      <c r="AF4" s="18" t="s">
        <v>34</v>
      </c>
      <c r="AG4" s="17" t="s">
        <v>23</v>
      </c>
      <c r="AH4" s="18" t="s">
        <v>34</v>
      </c>
      <c r="AI4" s="17" t="s">
        <v>12</v>
      </c>
      <c r="AJ4" s="18" t="s">
        <v>34</v>
      </c>
      <c r="AK4" s="17" t="s">
        <v>13</v>
      </c>
      <c r="AL4" s="18" t="s">
        <v>34</v>
      </c>
      <c r="AM4" s="17" t="s">
        <v>14</v>
      </c>
      <c r="AN4" s="18" t="s">
        <v>34</v>
      </c>
      <c r="AO4" s="17" t="s">
        <v>15</v>
      </c>
      <c r="AP4" s="18" t="s">
        <v>34</v>
      </c>
      <c r="AQ4" s="17" t="s">
        <v>16</v>
      </c>
      <c r="AR4" s="18" t="s">
        <v>34</v>
      </c>
      <c r="AS4" s="17" t="s">
        <v>17</v>
      </c>
      <c r="AT4" s="18" t="s">
        <v>34</v>
      </c>
      <c r="AU4" s="17" t="s">
        <v>18</v>
      </c>
      <c r="AV4" s="18" t="s">
        <v>34</v>
      </c>
      <c r="AW4" s="17" t="s">
        <v>19</v>
      </c>
      <c r="AX4" s="18" t="s">
        <v>34</v>
      </c>
      <c r="AY4" s="19" t="s">
        <v>20</v>
      </c>
      <c r="AZ4" s="18" t="s">
        <v>34</v>
      </c>
      <c r="BA4" s="17" t="s">
        <v>21</v>
      </c>
      <c r="BB4" s="18" t="s">
        <v>34</v>
      </c>
    </row>
    <row r="5" spans="1:54" s="20" customFormat="1" ht="26.25" x14ac:dyDescent="0.25">
      <c r="A5" s="10" t="s">
        <v>25</v>
      </c>
      <c r="B5" s="11">
        <v>35444630.969999999</v>
      </c>
      <c r="C5" s="11">
        <v>22752767.539999999</v>
      </c>
      <c r="D5" s="13">
        <f>C5/B5</f>
        <v>0.64192423273521249</v>
      </c>
      <c r="E5" s="11">
        <v>522835.74</v>
      </c>
      <c r="F5" s="12">
        <f>E5/C5</f>
        <v>2.2978995371918613E-2</v>
      </c>
      <c r="G5" s="11">
        <v>3254204.6100000003</v>
      </c>
      <c r="H5" s="12">
        <f>G5/C5</f>
        <v>0.14302456192544569</v>
      </c>
      <c r="I5" s="11">
        <v>15232054.530000001</v>
      </c>
      <c r="J5" s="12">
        <f>I5/C5</f>
        <v>0.66945941864969283</v>
      </c>
      <c r="K5" s="11">
        <v>244627.96000000002</v>
      </c>
      <c r="L5" s="12">
        <f>K5/C5</f>
        <v>1.0751569433034344E-2</v>
      </c>
      <c r="M5" s="11">
        <v>0</v>
      </c>
      <c r="N5" s="12">
        <f>M5/C5</f>
        <v>0</v>
      </c>
      <c r="O5" s="11">
        <v>135118.78</v>
      </c>
      <c r="P5" s="12">
        <f>O5/C5</f>
        <v>5.9385646059301319E-3</v>
      </c>
      <c r="Q5" s="11">
        <v>0</v>
      </c>
      <c r="R5" s="13">
        <f>Q5/C5</f>
        <v>0</v>
      </c>
      <c r="S5" s="11">
        <v>351989.05</v>
      </c>
      <c r="T5" s="12">
        <f>S5/C5</f>
        <v>1.5470164206670394E-2</v>
      </c>
      <c r="U5" s="11">
        <v>487837.04000000004</v>
      </c>
      <c r="V5" s="13">
        <f>U5/C5</f>
        <v>2.1440778100614306E-2</v>
      </c>
      <c r="W5" s="11">
        <v>73361.69</v>
      </c>
      <c r="X5" s="12">
        <f>W5/C5</f>
        <v>3.2242974341924828E-3</v>
      </c>
      <c r="Y5" s="11">
        <v>24376.79</v>
      </c>
      <c r="Z5" s="12">
        <f>Y5/C5</f>
        <v>1.0713769196272465E-3</v>
      </c>
      <c r="AA5" s="11">
        <v>4724.6000000000004</v>
      </c>
      <c r="AB5" s="12">
        <f>AA5/C5</f>
        <v>2.0764946469452658E-4</v>
      </c>
      <c r="AC5" s="11">
        <v>228143.98</v>
      </c>
      <c r="AD5" s="13">
        <f>AC5/C5</f>
        <v>1.0027087016949324E-2</v>
      </c>
      <c r="AE5" s="11">
        <v>18924.88</v>
      </c>
      <c r="AF5" s="13">
        <f>AE5/C5</f>
        <v>8.3176167324390472E-4</v>
      </c>
      <c r="AG5" s="11">
        <v>25569.17</v>
      </c>
      <c r="AH5" s="13">
        <f>AG5/C5</f>
        <v>1.123782852132106E-3</v>
      </c>
      <c r="AI5" s="11">
        <v>9280.64</v>
      </c>
      <c r="AJ5" s="13">
        <f>AI5/C5</f>
        <v>4.0789059984392562E-4</v>
      </c>
      <c r="AK5" s="11">
        <v>40945.19</v>
      </c>
      <c r="AL5" s="13">
        <f>AK5/C5</f>
        <v>1.7995696535824583E-3</v>
      </c>
      <c r="AM5" s="11">
        <v>0</v>
      </c>
      <c r="AN5" s="13">
        <f>AM5/C5</f>
        <v>0</v>
      </c>
      <c r="AO5" s="11">
        <v>850516.08</v>
      </c>
      <c r="AP5" s="13">
        <f>AO5/C5</f>
        <v>3.738077482243727E-2</v>
      </c>
      <c r="AQ5" s="11">
        <v>349976.62</v>
      </c>
      <c r="AR5" s="13">
        <f>AQ5/C5</f>
        <v>1.5381716504804585E-2</v>
      </c>
      <c r="AS5" s="11">
        <v>845699.84999999986</v>
      </c>
      <c r="AT5" s="13">
        <f>AS5/C5</f>
        <v>3.7169098155344658E-2</v>
      </c>
      <c r="AU5" s="11">
        <v>49662.34</v>
      </c>
      <c r="AV5" s="13">
        <f>AU5/C5</f>
        <v>2.1826944749772626E-3</v>
      </c>
      <c r="AW5" s="11">
        <v>2437</v>
      </c>
      <c r="AX5" s="13">
        <f>AW5/C5</f>
        <v>1.0710784943922475E-4</v>
      </c>
      <c r="AY5" s="11">
        <v>481</v>
      </c>
      <c r="AZ5" s="12">
        <f>AY5/C5</f>
        <v>2.1140285424812106E-5</v>
      </c>
      <c r="BA5" s="11">
        <v>0</v>
      </c>
      <c r="BB5" s="13">
        <f>BA5/C5</f>
        <v>0</v>
      </c>
    </row>
    <row r="6" spans="1:54" s="20" customFormat="1" ht="26.25" x14ac:dyDescent="0.25">
      <c r="A6" s="10" t="s">
        <v>26</v>
      </c>
      <c r="B6" s="21">
        <v>30048122.379999999</v>
      </c>
      <c r="C6" s="11">
        <v>12236026.960000001</v>
      </c>
      <c r="D6" s="13">
        <f t="shared" ref="D6:D10" si="0">C6/B6</f>
        <v>0.40721436119230825</v>
      </c>
      <c r="E6" s="11">
        <v>55302.979999999996</v>
      </c>
      <c r="F6" s="12">
        <f t="shared" ref="F6:F11" si="1">E6/C6</f>
        <v>4.519684386180855E-3</v>
      </c>
      <c r="G6" s="11">
        <v>1056201.0900000001</v>
      </c>
      <c r="H6" s="12">
        <f t="shared" ref="H6:H11" si="2">G6/C6</f>
        <v>8.6318957407723787E-2</v>
      </c>
      <c r="I6" s="11">
        <v>8176935.3599999994</v>
      </c>
      <c r="J6" s="12">
        <f t="shared" ref="J6:J11" si="3">I6/C6</f>
        <v>0.66826719054564743</v>
      </c>
      <c r="K6" s="11">
        <v>496684.18</v>
      </c>
      <c r="L6" s="12">
        <f t="shared" ref="L6:L11" si="4">K6/C6</f>
        <v>4.0591948810155279E-2</v>
      </c>
      <c r="M6" s="11">
        <v>0</v>
      </c>
      <c r="N6" s="12">
        <f t="shared" ref="N6:N11" si="5">M6/C6</f>
        <v>0</v>
      </c>
      <c r="O6" s="11">
        <v>189671.15000000002</v>
      </c>
      <c r="P6" s="12">
        <f t="shared" ref="P6:P11" si="6">O6/C6</f>
        <v>1.5501040543637377E-2</v>
      </c>
      <c r="Q6" s="11">
        <v>0</v>
      </c>
      <c r="R6" s="13">
        <f t="shared" ref="R6:R11" si="7">Q6/C6</f>
        <v>0</v>
      </c>
      <c r="S6" s="11">
        <v>49259</v>
      </c>
      <c r="T6" s="12">
        <f t="shared" ref="T6:T11" si="8">S6/C6</f>
        <v>4.0257348370536768E-3</v>
      </c>
      <c r="U6" s="11">
        <v>163366.19</v>
      </c>
      <c r="V6" s="13">
        <f t="shared" ref="V6:V11" si="9">U6/C6</f>
        <v>1.3351244691928988E-2</v>
      </c>
      <c r="W6" s="11">
        <v>19758.650000000001</v>
      </c>
      <c r="X6" s="12">
        <f t="shared" ref="X6:X11" si="10">W6/C6</f>
        <v>1.6147929441959975E-3</v>
      </c>
      <c r="Y6" s="11">
        <v>1059.69</v>
      </c>
      <c r="Z6" s="12">
        <f t="shared" ref="Z6:Z11" si="11">Y6/C6</f>
        <v>8.6604091627467291E-5</v>
      </c>
      <c r="AA6" s="11">
        <v>4400.7700000000004</v>
      </c>
      <c r="AB6" s="12">
        <f t="shared" ref="AB6:AB11" si="12">AA6/C6</f>
        <v>3.5965677538847139E-4</v>
      </c>
      <c r="AC6" s="11">
        <v>553331.67000000004</v>
      </c>
      <c r="AD6" s="13">
        <f t="shared" ref="AD6:AD11" si="13">AC6/C6</f>
        <v>4.5221514451452303E-2</v>
      </c>
      <c r="AE6" s="11">
        <v>5147.0400000000009</v>
      </c>
      <c r="AF6" s="13">
        <f t="shared" ref="AF6:AF11" si="14">AE6/C6</f>
        <v>4.2064634352521896E-4</v>
      </c>
      <c r="AG6" s="11">
        <v>4397.38</v>
      </c>
      <c r="AH6" s="13">
        <f t="shared" ref="AH6:AH11" si="15">AG6/C6</f>
        <v>3.5937972467494462E-4</v>
      </c>
      <c r="AI6" s="11">
        <v>43.99</v>
      </c>
      <c r="AJ6" s="13">
        <f t="shared" ref="AJ6:AJ11" si="16">AI6/C6</f>
        <v>3.5951212059114323E-6</v>
      </c>
      <c r="AK6" s="11">
        <v>14280.689999999999</v>
      </c>
      <c r="AL6" s="13">
        <f t="shared" ref="AL6:AL11" si="17">AK6/C6</f>
        <v>1.1671018743816168E-3</v>
      </c>
      <c r="AM6" s="11">
        <v>0</v>
      </c>
      <c r="AN6" s="13">
        <f t="shared" ref="AN6:AN11" si="18">AM6/C6</f>
        <v>0</v>
      </c>
      <c r="AO6" s="11">
        <v>946796.19</v>
      </c>
      <c r="AP6" s="13">
        <f t="shared" ref="AP6:AP11" si="19">AO6/C6</f>
        <v>7.7377746313824713E-2</v>
      </c>
      <c r="AQ6" s="11">
        <v>161390.87</v>
      </c>
      <c r="AR6" s="13">
        <f t="shared" ref="AR6:AR11" si="20">AQ6/C6</f>
        <v>1.3189809938110825E-2</v>
      </c>
      <c r="AS6" s="11">
        <v>309163.37</v>
      </c>
      <c r="AT6" s="13">
        <f t="shared" ref="AT6:AT11" si="21">AS6/C6</f>
        <v>2.526664668283797E-2</v>
      </c>
      <c r="AU6" s="11">
        <v>23800</v>
      </c>
      <c r="AV6" s="13">
        <f t="shared" ref="AV6:AV11" si="22">AU6/C6</f>
        <v>1.9450758058807021E-3</v>
      </c>
      <c r="AW6" s="11">
        <v>4992.45</v>
      </c>
      <c r="AX6" s="13">
        <f t="shared" ref="AX6:AX11" si="23">AW6/C6</f>
        <v>4.0801234063315593E-4</v>
      </c>
      <c r="AY6" s="11">
        <v>0</v>
      </c>
      <c r="AZ6" s="12">
        <f t="shared" ref="AZ6:AZ11" si="24">AY6/C6</f>
        <v>0</v>
      </c>
      <c r="BA6" s="11">
        <v>44.25</v>
      </c>
      <c r="BB6" s="13">
        <f t="shared" ref="BB6:BB11" si="25">BA6/C6</f>
        <v>3.6163699332025661E-6</v>
      </c>
    </row>
    <row r="7" spans="1:54" s="23" customFormat="1" ht="25.5" x14ac:dyDescent="0.2">
      <c r="A7" s="10" t="s">
        <v>27</v>
      </c>
      <c r="B7" s="11">
        <v>1854492.53</v>
      </c>
      <c r="C7" s="11">
        <v>1208018.3399999999</v>
      </c>
      <c r="D7" s="13">
        <f t="shared" si="0"/>
        <v>0.65140102775178066</v>
      </c>
      <c r="E7" s="11">
        <v>20108.55</v>
      </c>
      <c r="F7" s="12">
        <f t="shared" si="1"/>
        <v>1.664589794224482E-2</v>
      </c>
      <c r="G7" s="11">
        <v>549125</v>
      </c>
      <c r="H7" s="12">
        <f t="shared" si="2"/>
        <v>0.45456677420973596</v>
      </c>
      <c r="I7" s="11">
        <v>248380</v>
      </c>
      <c r="J7" s="12">
        <f t="shared" si="3"/>
        <v>0.20560946119410739</v>
      </c>
      <c r="K7" s="11">
        <v>2927</v>
      </c>
      <c r="L7" s="12">
        <f t="shared" si="4"/>
        <v>2.4229764591156789E-3</v>
      </c>
      <c r="M7" s="11">
        <v>3802.76</v>
      </c>
      <c r="N7" s="12">
        <f t="shared" si="5"/>
        <v>3.1479323401662931E-3</v>
      </c>
      <c r="O7" s="11">
        <v>14961.5</v>
      </c>
      <c r="P7" s="12">
        <f t="shared" si="6"/>
        <v>1.2385159649149036E-2</v>
      </c>
      <c r="Q7" s="11">
        <v>0</v>
      </c>
      <c r="R7" s="13">
        <f t="shared" si="7"/>
        <v>0</v>
      </c>
      <c r="S7" s="11">
        <v>0</v>
      </c>
      <c r="T7" s="12">
        <f t="shared" si="8"/>
        <v>0</v>
      </c>
      <c r="U7" s="11">
        <v>8623.41</v>
      </c>
      <c r="V7" s="13">
        <f t="shared" si="9"/>
        <v>7.1384760598916077E-3</v>
      </c>
      <c r="W7" s="11">
        <v>2857.1800000000003</v>
      </c>
      <c r="X7" s="12">
        <f t="shared" si="10"/>
        <v>2.365179323353651E-3</v>
      </c>
      <c r="Y7" s="11">
        <v>1761.07</v>
      </c>
      <c r="Z7" s="12">
        <f t="shared" si="11"/>
        <v>1.4578172712179189E-3</v>
      </c>
      <c r="AA7" s="11">
        <v>699.19999999999993</v>
      </c>
      <c r="AB7" s="12">
        <f t="shared" si="12"/>
        <v>5.7879915962203029E-4</v>
      </c>
      <c r="AC7" s="11">
        <v>106941.90999999999</v>
      </c>
      <c r="AD7" s="13">
        <f t="shared" si="13"/>
        <v>8.8526727168728253E-2</v>
      </c>
      <c r="AE7" s="11">
        <v>1809.48</v>
      </c>
      <c r="AF7" s="13">
        <f t="shared" si="14"/>
        <v>1.4978911661225277E-3</v>
      </c>
      <c r="AG7" s="11">
        <v>0</v>
      </c>
      <c r="AH7" s="13">
        <f t="shared" si="15"/>
        <v>0</v>
      </c>
      <c r="AI7" s="11">
        <v>276.45999999999998</v>
      </c>
      <c r="AJ7" s="13">
        <f t="shared" si="16"/>
        <v>2.2885414140318434E-4</v>
      </c>
      <c r="AK7" s="11">
        <v>7415.15</v>
      </c>
      <c r="AL7" s="13">
        <f t="shared" si="17"/>
        <v>6.1382760132598652E-3</v>
      </c>
      <c r="AM7" s="11">
        <v>186487.19000000003</v>
      </c>
      <c r="AN7" s="13">
        <f t="shared" si="18"/>
        <v>0.15437446918231396</v>
      </c>
      <c r="AO7" s="11">
        <v>0</v>
      </c>
      <c r="AP7" s="13">
        <f t="shared" si="19"/>
        <v>0</v>
      </c>
      <c r="AQ7" s="11">
        <v>25000</v>
      </c>
      <c r="AR7" s="13">
        <f t="shared" si="20"/>
        <v>2.0695050043693874E-2</v>
      </c>
      <c r="AS7" s="11">
        <v>0</v>
      </c>
      <c r="AT7" s="13">
        <f t="shared" si="21"/>
        <v>0</v>
      </c>
      <c r="AU7" s="11">
        <v>26128</v>
      </c>
      <c r="AV7" s="13">
        <f t="shared" si="22"/>
        <v>2.1628810701665342E-2</v>
      </c>
      <c r="AW7" s="11">
        <v>678.9</v>
      </c>
      <c r="AX7" s="13">
        <f t="shared" si="23"/>
        <v>5.6199477898655084E-4</v>
      </c>
      <c r="AY7" s="11">
        <v>0</v>
      </c>
      <c r="AZ7" s="12">
        <f t="shared" si="24"/>
        <v>0</v>
      </c>
      <c r="BA7" s="11">
        <v>35.58</v>
      </c>
      <c r="BB7" s="13">
        <f t="shared" si="25"/>
        <v>2.9453195222185122E-5</v>
      </c>
    </row>
    <row r="8" spans="1:54" s="20" customFormat="1" ht="26.25" x14ac:dyDescent="0.25">
      <c r="A8" s="10" t="s">
        <v>28</v>
      </c>
      <c r="B8" s="11">
        <v>11522954.129999999</v>
      </c>
      <c r="C8" s="11">
        <v>5694180.5800000001</v>
      </c>
      <c r="D8" s="13">
        <f t="shared" si="0"/>
        <v>0.49415978886657258</v>
      </c>
      <c r="E8" s="11">
        <v>94813.86</v>
      </c>
      <c r="F8" s="12">
        <f>E8/C8</f>
        <v>1.6651010389979588E-2</v>
      </c>
      <c r="G8" s="11">
        <v>2921435.48</v>
      </c>
      <c r="H8" s="12">
        <f t="shared" si="2"/>
        <v>0.51305634567704561</v>
      </c>
      <c r="I8" s="11">
        <v>457387.81999999995</v>
      </c>
      <c r="J8" s="12">
        <f t="shared" si="3"/>
        <v>8.032548556793398E-2</v>
      </c>
      <c r="K8" s="11">
        <v>80096.359999999986</v>
      </c>
      <c r="L8" s="12">
        <f t="shared" si="4"/>
        <v>1.4066354038951111E-2</v>
      </c>
      <c r="M8" s="11">
        <v>17961.509999999998</v>
      </c>
      <c r="N8" s="12">
        <f t="shared" si="5"/>
        <v>3.1543625544801389E-3</v>
      </c>
      <c r="O8" s="11">
        <v>236828.22000000003</v>
      </c>
      <c r="P8" s="12">
        <f t="shared" si="6"/>
        <v>4.1591273173145489E-2</v>
      </c>
      <c r="Q8" s="11">
        <v>0</v>
      </c>
      <c r="R8" s="13">
        <f t="shared" si="7"/>
        <v>0</v>
      </c>
      <c r="S8" s="11">
        <v>55688.88</v>
      </c>
      <c r="T8" s="12">
        <f t="shared" si="8"/>
        <v>9.7799638099991554E-3</v>
      </c>
      <c r="U8" s="11">
        <v>51898.720000000001</v>
      </c>
      <c r="V8" s="13">
        <f t="shared" si="9"/>
        <v>9.1143438938847288E-3</v>
      </c>
      <c r="W8" s="11">
        <v>49625.62</v>
      </c>
      <c r="X8" s="12">
        <f t="shared" si="10"/>
        <v>8.7151468596382304E-3</v>
      </c>
      <c r="Y8" s="11">
        <v>59832.480000000003</v>
      </c>
      <c r="Z8" s="12">
        <f t="shared" si="11"/>
        <v>1.0507654114474888E-2</v>
      </c>
      <c r="AA8" s="11">
        <v>13821.170000000002</v>
      </c>
      <c r="AB8" s="12">
        <f t="shared" si="12"/>
        <v>2.4272447643379799E-3</v>
      </c>
      <c r="AC8" s="11">
        <v>844065.11</v>
      </c>
      <c r="AD8" s="13">
        <f t="shared" si="13"/>
        <v>0.14823293679246119</v>
      </c>
      <c r="AE8" s="11">
        <v>12648.970000000001</v>
      </c>
      <c r="AF8" s="13">
        <f t="shared" si="14"/>
        <v>2.2213854693031183E-3</v>
      </c>
      <c r="AG8" s="11">
        <v>5140.68</v>
      </c>
      <c r="AH8" s="13">
        <f t="shared" si="15"/>
        <v>9.0279539395991554E-4</v>
      </c>
      <c r="AI8" s="11">
        <v>9958.32</v>
      </c>
      <c r="AJ8" s="13">
        <f t="shared" si="16"/>
        <v>1.7488591835280363E-3</v>
      </c>
      <c r="AK8" s="11">
        <v>40528.47</v>
      </c>
      <c r="AL8" s="13">
        <f t="shared" si="17"/>
        <v>7.1175245376570058E-3</v>
      </c>
      <c r="AM8" s="11">
        <v>8047.94</v>
      </c>
      <c r="AN8" s="13">
        <f t="shared" si="18"/>
        <v>1.413362271696694E-3</v>
      </c>
      <c r="AO8" s="11">
        <v>192389.18</v>
      </c>
      <c r="AP8" s="13">
        <f t="shared" si="19"/>
        <v>3.378698256878955E-2</v>
      </c>
      <c r="AQ8" s="11">
        <v>41699.339999999997</v>
      </c>
      <c r="AR8" s="13">
        <f t="shared" si="20"/>
        <v>7.3231502608932008E-3</v>
      </c>
      <c r="AS8" s="11">
        <v>30620.739999999998</v>
      </c>
      <c r="AT8" s="13">
        <f t="shared" si="21"/>
        <v>5.3775498633729666E-3</v>
      </c>
      <c r="AU8" s="11">
        <v>449785.09</v>
      </c>
      <c r="AV8" s="13">
        <f t="shared" si="22"/>
        <v>7.8990310138706568E-2</v>
      </c>
      <c r="AW8" s="11">
        <v>680</v>
      </c>
      <c r="AX8" s="13">
        <f t="shared" si="23"/>
        <v>1.1942016773904279E-4</v>
      </c>
      <c r="AY8" s="11">
        <v>19164.61</v>
      </c>
      <c r="AZ8" s="12">
        <f t="shared" si="24"/>
        <v>3.3656484424313782E-3</v>
      </c>
      <c r="BA8" s="11">
        <v>62.01</v>
      </c>
      <c r="BB8" s="13">
        <f t="shared" si="25"/>
        <v>1.0890065590438299E-5</v>
      </c>
    </row>
    <row r="9" spans="1:54" s="20" customFormat="1" ht="26.25" x14ac:dyDescent="0.25">
      <c r="A9" s="10" t="s">
        <v>30</v>
      </c>
      <c r="B9" s="11">
        <v>7173714.5999999996</v>
      </c>
      <c r="C9" s="11">
        <v>43</v>
      </c>
      <c r="D9" s="13">
        <f t="shared" si="0"/>
        <v>5.9941052017876488E-6</v>
      </c>
      <c r="E9" s="11">
        <v>0</v>
      </c>
      <c r="F9" s="12">
        <f t="shared" si="1"/>
        <v>0</v>
      </c>
      <c r="G9" s="11">
        <v>0</v>
      </c>
      <c r="H9" s="12">
        <f t="shared" si="2"/>
        <v>0</v>
      </c>
      <c r="I9" s="11">
        <v>0</v>
      </c>
      <c r="J9" s="12">
        <f t="shared" si="3"/>
        <v>0</v>
      </c>
      <c r="K9" s="11">
        <v>0</v>
      </c>
      <c r="L9" s="12">
        <f t="shared" si="4"/>
        <v>0</v>
      </c>
      <c r="M9" s="11">
        <v>0</v>
      </c>
      <c r="N9" s="12">
        <f t="shared" si="5"/>
        <v>0</v>
      </c>
      <c r="O9" s="11">
        <v>0</v>
      </c>
      <c r="P9" s="12">
        <f t="shared" si="6"/>
        <v>0</v>
      </c>
      <c r="Q9" s="11">
        <v>0</v>
      </c>
      <c r="R9" s="13">
        <f t="shared" si="7"/>
        <v>0</v>
      </c>
      <c r="S9" s="11">
        <v>0</v>
      </c>
      <c r="T9" s="12">
        <f t="shared" si="8"/>
        <v>0</v>
      </c>
      <c r="U9" s="11">
        <v>0</v>
      </c>
      <c r="V9" s="13">
        <f t="shared" si="9"/>
        <v>0</v>
      </c>
      <c r="W9" s="11">
        <v>0</v>
      </c>
      <c r="X9" s="12">
        <f t="shared" si="10"/>
        <v>0</v>
      </c>
      <c r="Y9" s="11">
        <v>0</v>
      </c>
      <c r="Z9" s="12">
        <f t="shared" si="11"/>
        <v>0</v>
      </c>
      <c r="AA9" s="11">
        <v>43</v>
      </c>
      <c r="AB9" s="12">
        <f t="shared" si="12"/>
        <v>1</v>
      </c>
      <c r="AC9" s="11">
        <v>0</v>
      </c>
      <c r="AD9" s="13">
        <f t="shared" si="13"/>
        <v>0</v>
      </c>
      <c r="AE9" s="11">
        <v>0</v>
      </c>
      <c r="AF9" s="13">
        <f t="shared" si="14"/>
        <v>0</v>
      </c>
      <c r="AG9" s="11">
        <v>0</v>
      </c>
      <c r="AH9" s="13">
        <f t="shared" si="15"/>
        <v>0</v>
      </c>
      <c r="AI9" s="11">
        <v>0</v>
      </c>
      <c r="AJ9" s="13">
        <f t="shared" si="16"/>
        <v>0</v>
      </c>
      <c r="AK9" s="11">
        <v>0</v>
      </c>
      <c r="AL9" s="13">
        <f t="shared" si="17"/>
        <v>0</v>
      </c>
      <c r="AM9" s="11">
        <v>0</v>
      </c>
      <c r="AN9" s="13">
        <f t="shared" si="18"/>
        <v>0</v>
      </c>
      <c r="AO9" s="11">
        <v>0</v>
      </c>
      <c r="AP9" s="13">
        <f t="shared" si="19"/>
        <v>0</v>
      </c>
      <c r="AQ9" s="11">
        <v>0</v>
      </c>
      <c r="AR9" s="13">
        <f t="shared" si="20"/>
        <v>0</v>
      </c>
      <c r="AS9" s="11">
        <v>0</v>
      </c>
      <c r="AT9" s="13">
        <f t="shared" si="21"/>
        <v>0</v>
      </c>
      <c r="AU9" s="11">
        <v>0</v>
      </c>
      <c r="AV9" s="13">
        <f t="shared" si="22"/>
        <v>0</v>
      </c>
      <c r="AW9" s="11">
        <v>0</v>
      </c>
      <c r="AX9" s="13">
        <f t="shared" si="23"/>
        <v>0</v>
      </c>
      <c r="AY9" s="11">
        <v>0</v>
      </c>
      <c r="AZ9" s="12">
        <f t="shared" si="24"/>
        <v>0</v>
      </c>
      <c r="BA9" s="11">
        <v>0</v>
      </c>
      <c r="BB9" s="13">
        <f t="shared" si="25"/>
        <v>0</v>
      </c>
    </row>
    <row r="10" spans="1:54" s="20" customFormat="1" ht="26.25" x14ac:dyDescent="0.25">
      <c r="A10" s="10" t="s">
        <v>31</v>
      </c>
      <c r="B10" s="11">
        <v>1339906.9500000002</v>
      </c>
      <c r="C10" s="11">
        <v>2825820.63</v>
      </c>
      <c r="D10" s="13">
        <f t="shared" si="0"/>
        <v>2.1089678130261205</v>
      </c>
      <c r="E10" s="11">
        <v>70359.23000000001</v>
      </c>
      <c r="F10" s="12">
        <f t="shared" si="1"/>
        <v>2.4898689341085325E-2</v>
      </c>
      <c r="G10" s="11">
        <v>630799</v>
      </c>
      <c r="H10" s="12">
        <f t="shared" si="2"/>
        <v>0.22322683658799675</v>
      </c>
      <c r="I10" s="11">
        <v>1095</v>
      </c>
      <c r="J10" s="12">
        <f t="shared" si="3"/>
        <v>3.8749805574177579E-4</v>
      </c>
      <c r="K10" s="11">
        <v>0</v>
      </c>
      <c r="L10" s="12">
        <f t="shared" si="4"/>
        <v>0</v>
      </c>
      <c r="M10" s="11">
        <v>0</v>
      </c>
      <c r="N10" s="12">
        <f t="shared" si="5"/>
        <v>0</v>
      </c>
      <c r="O10" s="11">
        <v>133100.10999999999</v>
      </c>
      <c r="P10" s="12">
        <f t="shared" si="6"/>
        <v>4.7101400770791314E-2</v>
      </c>
      <c r="Q10" s="11">
        <v>0</v>
      </c>
      <c r="R10" s="13">
        <f t="shared" si="7"/>
        <v>0</v>
      </c>
      <c r="S10" s="11">
        <v>0</v>
      </c>
      <c r="T10" s="12">
        <f t="shared" si="8"/>
        <v>0</v>
      </c>
      <c r="U10" s="11">
        <v>658113.38</v>
      </c>
      <c r="V10" s="13">
        <f t="shared" si="9"/>
        <v>0.23289283580607167</v>
      </c>
      <c r="W10" s="11">
        <v>0</v>
      </c>
      <c r="X10" s="12">
        <f t="shared" si="10"/>
        <v>0</v>
      </c>
      <c r="Y10" s="11">
        <v>0</v>
      </c>
      <c r="Z10" s="12">
        <f t="shared" si="11"/>
        <v>0</v>
      </c>
      <c r="AA10" s="11">
        <v>461.21</v>
      </c>
      <c r="AB10" s="12">
        <f t="shared" si="12"/>
        <v>1.6321276556042412E-4</v>
      </c>
      <c r="AC10" s="11">
        <v>1051786.94</v>
      </c>
      <c r="AD10" s="13">
        <f t="shared" si="13"/>
        <v>0.37220583954757241</v>
      </c>
      <c r="AE10" s="11">
        <v>4691.29</v>
      </c>
      <c r="AF10" s="13">
        <f t="shared" si="14"/>
        <v>1.6601513734436854E-3</v>
      </c>
      <c r="AG10" s="11">
        <v>5486.77</v>
      </c>
      <c r="AH10" s="13">
        <f t="shared" si="15"/>
        <v>1.9416554404587246E-3</v>
      </c>
      <c r="AI10" s="11">
        <v>0</v>
      </c>
      <c r="AJ10" s="13">
        <f t="shared" si="16"/>
        <v>0</v>
      </c>
      <c r="AK10" s="11">
        <v>9525.14</v>
      </c>
      <c r="AL10" s="13">
        <f t="shared" si="17"/>
        <v>3.3707518088294231E-3</v>
      </c>
      <c r="AM10" s="11">
        <v>0</v>
      </c>
      <c r="AN10" s="13">
        <f t="shared" si="18"/>
        <v>0</v>
      </c>
      <c r="AO10" s="11">
        <v>0</v>
      </c>
      <c r="AP10" s="13">
        <f t="shared" si="19"/>
        <v>0</v>
      </c>
      <c r="AQ10" s="11">
        <v>0</v>
      </c>
      <c r="AR10" s="13">
        <f t="shared" si="20"/>
        <v>0</v>
      </c>
      <c r="AS10" s="11">
        <v>0</v>
      </c>
      <c r="AT10" s="13">
        <f t="shared" si="21"/>
        <v>0</v>
      </c>
      <c r="AU10" s="11">
        <v>108701.53</v>
      </c>
      <c r="AV10" s="13">
        <f t="shared" si="22"/>
        <v>3.8467243407448691E-2</v>
      </c>
      <c r="AW10" s="11">
        <v>151701.03</v>
      </c>
      <c r="AX10" s="13">
        <f t="shared" si="23"/>
        <v>5.3683885094999821E-2</v>
      </c>
      <c r="AY10" s="11">
        <v>0</v>
      </c>
      <c r="AZ10" s="12">
        <f t="shared" si="24"/>
        <v>0</v>
      </c>
      <c r="BA10" s="11">
        <v>0</v>
      </c>
      <c r="BB10" s="13">
        <f t="shared" si="25"/>
        <v>0</v>
      </c>
    </row>
    <row r="11" spans="1:54" s="20" customFormat="1" ht="39" x14ac:dyDescent="0.25">
      <c r="A11" s="10" t="s">
        <v>29</v>
      </c>
      <c r="B11" s="11">
        <v>3685190.78</v>
      </c>
      <c r="C11" s="11">
        <v>892315.40999999992</v>
      </c>
      <c r="D11" s="13">
        <f>C11/B11</f>
        <v>0.24213547229161361</v>
      </c>
      <c r="E11" s="11">
        <v>4397.4399999999996</v>
      </c>
      <c r="F11" s="12">
        <f t="shared" si="1"/>
        <v>4.9281228932267348E-3</v>
      </c>
      <c r="G11" s="11">
        <v>420096.4</v>
      </c>
      <c r="H11" s="12">
        <f t="shared" si="2"/>
        <v>0.47079361769623596</v>
      </c>
      <c r="I11" s="11">
        <v>46246.39</v>
      </c>
      <c r="J11" s="12">
        <f t="shared" si="3"/>
        <v>5.1827402599715279E-2</v>
      </c>
      <c r="K11" s="11">
        <v>0</v>
      </c>
      <c r="L11" s="12">
        <f t="shared" si="4"/>
        <v>0</v>
      </c>
      <c r="M11" s="11">
        <v>0</v>
      </c>
      <c r="N11" s="12">
        <f t="shared" si="5"/>
        <v>0</v>
      </c>
      <c r="O11" s="11">
        <v>97855.48000000001</v>
      </c>
      <c r="P11" s="12">
        <f t="shared" si="6"/>
        <v>0.10966467563302534</v>
      </c>
      <c r="Q11" s="11">
        <v>0</v>
      </c>
      <c r="R11" s="13">
        <f t="shared" si="7"/>
        <v>0</v>
      </c>
      <c r="S11" s="11">
        <v>0</v>
      </c>
      <c r="T11" s="12">
        <f t="shared" si="8"/>
        <v>0</v>
      </c>
      <c r="U11" s="11">
        <v>23955.62</v>
      </c>
      <c r="V11" s="13">
        <f t="shared" si="9"/>
        <v>2.684658331743929E-2</v>
      </c>
      <c r="W11" s="11">
        <v>2227.15</v>
      </c>
      <c r="X11" s="12">
        <f t="shared" si="10"/>
        <v>2.4959223779403299E-3</v>
      </c>
      <c r="Y11" s="11">
        <v>1539.3899999999999</v>
      </c>
      <c r="Z11" s="12">
        <f t="shared" si="11"/>
        <v>1.7251635270985625E-3</v>
      </c>
      <c r="AA11" s="11">
        <v>471.5</v>
      </c>
      <c r="AB11" s="12">
        <f t="shared" si="12"/>
        <v>5.2840060220410185E-4</v>
      </c>
      <c r="AC11" s="11">
        <v>151282.23000000001</v>
      </c>
      <c r="AD11" s="13">
        <f t="shared" si="13"/>
        <v>0.16953896380653116</v>
      </c>
      <c r="AE11" s="11">
        <v>0</v>
      </c>
      <c r="AF11" s="13">
        <f t="shared" si="14"/>
        <v>0</v>
      </c>
      <c r="AG11" s="11">
        <v>0</v>
      </c>
      <c r="AH11" s="13">
        <f t="shared" si="15"/>
        <v>0</v>
      </c>
      <c r="AI11" s="11">
        <v>745.13</v>
      </c>
      <c r="AJ11" s="13">
        <f t="shared" si="16"/>
        <v>8.3505226027644197E-4</v>
      </c>
      <c r="AK11" s="11">
        <v>0</v>
      </c>
      <c r="AL11" s="13">
        <f t="shared" si="17"/>
        <v>0</v>
      </c>
      <c r="AM11" s="11">
        <v>0</v>
      </c>
      <c r="AN11" s="13">
        <f t="shared" si="18"/>
        <v>0</v>
      </c>
      <c r="AO11" s="11">
        <v>0</v>
      </c>
      <c r="AP11" s="13">
        <f t="shared" si="19"/>
        <v>0</v>
      </c>
      <c r="AQ11" s="11">
        <v>0</v>
      </c>
      <c r="AR11" s="13">
        <f t="shared" si="20"/>
        <v>0</v>
      </c>
      <c r="AS11" s="11">
        <v>0</v>
      </c>
      <c r="AT11" s="13">
        <f t="shared" si="21"/>
        <v>0</v>
      </c>
      <c r="AU11" s="11">
        <v>143498.68</v>
      </c>
      <c r="AV11" s="13">
        <f t="shared" si="22"/>
        <v>0.16081609528630689</v>
      </c>
      <c r="AW11" s="11">
        <v>0</v>
      </c>
      <c r="AX11" s="13">
        <f t="shared" si="23"/>
        <v>0</v>
      </c>
      <c r="AY11" s="11">
        <v>0</v>
      </c>
      <c r="AZ11" s="12">
        <f t="shared" si="24"/>
        <v>0</v>
      </c>
      <c r="BA11" s="11">
        <v>0</v>
      </c>
      <c r="BB11" s="13">
        <f t="shared" si="25"/>
        <v>0</v>
      </c>
    </row>
    <row r="12" spans="1:54" s="22" customFormat="1" ht="19.5" customHeight="1" x14ac:dyDescent="0.25">
      <c r="A12" s="14" t="s">
        <v>0</v>
      </c>
      <c r="B12" s="15">
        <f>SUM(B5:B11)</f>
        <v>91069012.339999989</v>
      </c>
      <c r="C12" s="15">
        <f t="shared" ref="C12:BA12" si="26">SUM(C5:C11)</f>
        <v>45609172.460000001</v>
      </c>
      <c r="D12" s="13">
        <f>C12/B12</f>
        <v>0.50081988689765566</v>
      </c>
      <c r="E12" s="15">
        <f t="shared" si="26"/>
        <v>767817.79999999993</v>
      </c>
      <c r="F12" s="15"/>
      <c r="G12" s="15">
        <f t="shared" si="26"/>
        <v>8831861.5800000001</v>
      </c>
      <c r="H12" s="15"/>
      <c r="I12" s="15">
        <f t="shared" si="26"/>
        <v>24162099.100000001</v>
      </c>
      <c r="J12" s="15"/>
      <c r="K12" s="15">
        <f t="shared" si="26"/>
        <v>824335.5</v>
      </c>
      <c r="L12" s="15"/>
      <c r="M12" s="15">
        <f t="shared" si="26"/>
        <v>21764.269999999997</v>
      </c>
      <c r="N12" s="15"/>
      <c r="O12" s="15">
        <f t="shared" si="26"/>
        <v>807535.24000000011</v>
      </c>
      <c r="P12" s="15"/>
      <c r="Q12" s="15">
        <f t="shared" si="26"/>
        <v>0</v>
      </c>
      <c r="R12" s="15"/>
      <c r="S12" s="15">
        <f t="shared" si="26"/>
        <v>456936.93</v>
      </c>
      <c r="T12" s="15"/>
      <c r="U12" s="15">
        <f t="shared" si="26"/>
        <v>1393794.36</v>
      </c>
      <c r="V12" s="15"/>
      <c r="W12" s="15">
        <f t="shared" si="26"/>
        <v>147830.28999999998</v>
      </c>
      <c r="X12" s="15"/>
      <c r="Y12" s="15">
        <f t="shared" si="26"/>
        <v>88569.42</v>
      </c>
      <c r="Z12" s="15"/>
      <c r="AA12" s="15">
        <f t="shared" si="26"/>
        <v>24621.450000000004</v>
      </c>
      <c r="AB12" s="15"/>
      <c r="AC12" s="15">
        <f t="shared" si="26"/>
        <v>2935551.84</v>
      </c>
      <c r="AD12" s="15"/>
      <c r="AE12" s="15">
        <f t="shared" si="26"/>
        <v>43221.66</v>
      </c>
      <c r="AF12" s="15"/>
      <c r="AG12" s="15">
        <f t="shared" si="26"/>
        <v>40594</v>
      </c>
      <c r="AH12" s="15"/>
      <c r="AI12" s="15">
        <f t="shared" si="26"/>
        <v>20304.539999999997</v>
      </c>
      <c r="AJ12" s="15"/>
      <c r="AK12" s="15">
        <f t="shared" si="26"/>
        <v>112694.64</v>
      </c>
      <c r="AL12" s="15"/>
      <c r="AM12" s="15">
        <f t="shared" si="26"/>
        <v>194535.13000000003</v>
      </c>
      <c r="AN12" s="15"/>
      <c r="AO12" s="15">
        <f t="shared" si="26"/>
        <v>1989701.45</v>
      </c>
      <c r="AP12" s="15"/>
      <c r="AQ12" s="15">
        <f t="shared" si="26"/>
        <v>578066.82999999996</v>
      </c>
      <c r="AR12" s="15"/>
      <c r="AS12" s="15">
        <f t="shared" si="26"/>
        <v>1185483.9599999997</v>
      </c>
      <c r="AT12" s="15"/>
      <c r="AU12" s="15">
        <f t="shared" si="26"/>
        <v>801575.64000000013</v>
      </c>
      <c r="AV12" s="15"/>
      <c r="AW12" s="15">
        <f t="shared" si="26"/>
        <v>160489.38</v>
      </c>
      <c r="AX12" s="15"/>
      <c r="AY12" s="15">
        <f t="shared" si="26"/>
        <v>19645.61</v>
      </c>
      <c r="AZ12" s="15"/>
      <c r="BA12" s="15">
        <f t="shared" si="26"/>
        <v>141.84</v>
      </c>
      <c r="BB12" s="14"/>
    </row>
    <row r="18" spans="9:9" x14ac:dyDescent="0.25">
      <c r="I18" s="16"/>
    </row>
  </sheetData>
  <mergeCells count="5">
    <mergeCell ref="E3:BB3"/>
    <mergeCell ref="A3:A4"/>
    <mergeCell ref="B3:B4"/>
    <mergeCell ref="C3:C4"/>
    <mergeCell ref="D3:D4"/>
  </mergeCells>
  <printOptions horizontalCentered="1"/>
  <pageMargins left="0.45" right="0.45" top="0.5" bottom="0.5" header="0.3" footer="0.3"/>
  <pageSetup paperSize="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situatie subventii TRIMESTRUL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2021-07-27T12:24:10Z</dcterms:modified>
</cp:coreProperties>
</file>